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INFORME TERCER TRIMESTRE 2019\ESTADOS FINANCIEROS 30092019\"/>
    </mc:Choice>
  </mc:AlternateContent>
  <bookViews>
    <workbookView xWindow="1875" yWindow="795" windowWidth="15000" windowHeight="10725"/>
  </bookViews>
  <sheets>
    <sheet name="ECS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E58" i="1"/>
  <c r="D58" i="1"/>
  <c r="C58" i="1"/>
  <c r="F52" i="1"/>
  <c r="E52" i="1"/>
  <c r="D52" i="1"/>
  <c r="C52" i="1"/>
  <c r="F48" i="1"/>
  <c r="E48" i="1"/>
  <c r="D48" i="1"/>
  <c r="C48" i="1"/>
  <c r="F47" i="1"/>
  <c r="E47" i="1"/>
  <c r="D47" i="1"/>
  <c r="C47" i="1"/>
  <c r="F39" i="1"/>
  <c r="E39" i="1"/>
  <c r="D39" i="1"/>
  <c r="C39" i="1"/>
  <c r="F30" i="1"/>
  <c r="E30" i="1"/>
  <c r="E29" i="1" s="1"/>
  <c r="D30" i="1"/>
  <c r="C30" i="1"/>
  <c r="F29" i="1"/>
  <c r="D29" i="1"/>
  <c r="C29" i="1"/>
  <c r="F19" i="1"/>
  <c r="E19" i="1"/>
  <c r="D19" i="1"/>
  <c r="C19" i="1"/>
  <c r="F11" i="1"/>
  <c r="E11" i="1"/>
  <c r="E10" i="1" s="1"/>
  <c r="D11" i="1"/>
  <c r="C11" i="1"/>
  <c r="F10" i="1"/>
  <c r="D10" i="1"/>
  <c r="C10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<sst xmlns="http://schemas.openxmlformats.org/spreadsheetml/2006/main" count="61" uniqueCount="59">
  <si>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</si>
  <si>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DE CAMBIOS EN LA SITUACION FINANCIERA</t>
  </si>
  <si>
    <t>(Pesos )</t>
  </si>
  <si>
    <t>CONCEPTO</t>
  </si>
  <si>
    <t>ORIGEN</t>
  </si>
  <si>
    <t>APLICACION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</si>
  <si>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</si>
  <si>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</si>
  <si>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</si>
  <si>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</si>
  <si>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</si>
  <si>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</si>
  <si>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</si>
  <si>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OTROS ACTIVOS CIRCULANTES</t>
  </si>
  <si>
    <t>ACTIVO NO CIRCULANTE</t>
  </si>
  <si>
    <t xml:space="preserve">   BIENES MUEBLES</t>
  </si>
  <si>
    <t xml:space="preserve">   ACTIVOS INTANGIBLES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</si>
  <si>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</si>
  <si>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</si>
  <si>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</si>
  <si>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</si>
  <si>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</si>
  <si>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</si>
  <si>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</si>
  <si>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</si>
  <si>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</si>
  <si>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</si>
  <si>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</si>
  <si>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</si>
  <si>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</si>
  <si>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</si>
  <si>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</si>
  <si>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</si>
  <si>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</si>
  <si>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</si>
  <si>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</si>
  <si>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</si>
  <si>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 xml:space="preserve">   APORTACIONES</t>
  </si>
  <si>
    <t xml:space="preserve">   DONACIONES DE CAPITAL</t>
  </si>
  <si>
    <t xml:space="preserve">   ACTUALIZACION DE LA HACIENDA PUBLICA/PATRIMONIO</t>
  </si>
  <si>
    <t xml:space="preserve">   RESULTADO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</si>
  <si>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</si>
  <si>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</si>
  <si>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</si>
  <si>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</si>
  <si>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</si>
  <si>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</si>
  <si>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LIC. CARLOS MALDONADO MENDOZA
SECRETARIO DE FINANZAS Y ADMINISTRACIÓN</t>
  </si>
  <si>
    <t>C.P. SALVADOR AGUIRRE ROMERO
DIRECTOR DE CONTABILIDAD</t>
  </si>
  <si>
    <t>DEL  1o.  ENERO  AL 30 DE SEPTIEMBRE DEL AÑO 2019 Y 2018</t>
  </si>
  <si>
    <t xml:space="preserve">   ESTIMACION POR PERDIDA O DETERIORO DE ACTIVOS CIRCULANTES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</si>
  <si>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</si>
  <si>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</si>
  <si>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 PROCESO</t>
  </si>
  <si>
    <t xml:space="preserve">   DEPRECIACION, DETERIORO Y AMORTIZACION ACUMULADA DE BIENES </t>
  </si>
  <si>
    <t>HACIENDA PUBLICA/PATRIMONIO</t>
  </si>
  <si>
    <t>HACIENDA PUBLICA/PATRIMONIO CONTRIBUIDO</t>
  </si>
  <si>
    <t>HACIENDA PUBLICA/PATRIMONIO GENERADO</t>
  </si>
  <si>
    <t>EXCESO O INSUFICIENCIA EN LA ACTUALIZACION DE LA HACIENDA PUBLICA/PATRIMONIO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</si>
</sst>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7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7" fontId="0" fillId="0" borderId="0"/>
  </cellStyleXfs>
  <cellXfs count="44">
    <xf numFmtId="37" fontId="0" fillId="0" borderId="0" xfId="0"/>
    <xf numFmtId="37" fontId="3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centerContinuous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37" fontId="4" fillId="2" borderId="8" xfId="0" applyFont="1" applyFill="1" applyBorder="1" applyAlignment="1">
      <alignment horizontal="center"/>
    </xf>
    <xf numFmtId="37" fontId="4" fillId="2" borderId="0" xfId="0" applyFont="1" applyFill="1" applyAlignment="1">
      <alignment horizontal="center"/>
    </xf>
    <xf numFmtId="37" fontId="4" fillId="2" borderId="9" xfId="0" applyFont="1" applyFill="1" applyBorder="1" applyAlignment="1">
      <alignment horizontal="center"/>
    </xf>
    <xf numFmtId="37" fontId="4" fillId="2" borderId="10" xfId="0" applyFont="1" applyFill="1" applyBorder="1" applyAlignment="1">
      <alignment horizontal="center"/>
    </xf>
    <xf numFmtId="37" fontId="3" fillId="4" borderId="11" xfId="0" applyFont="1" applyFill="1" applyBorder="1" applyAlignment="1">
      <alignment horizontal="left" indent="1"/>
    </xf>
    <xf numFmtId="37" fontId="3" fillId="4" borderId="12" xfId="0" applyFont="1" applyFill="1" applyBorder="1"/>
    <xf numFmtId="37" fontId="3" fillId="4" borderId="13" xfId="0" applyFont="1" applyFill="1" applyBorder="1"/>
    <xf numFmtId="37" fontId="3" fillId="4" borderId="14" xfId="0" applyFont="1" applyFill="1" applyBorder="1"/>
    <xf numFmtId="37" fontId="5" fillId="4" borderId="8" xfId="0" applyFont="1" applyFill="1" applyBorder="1" applyAlignment="1">
      <alignment horizontal="left" indent="1"/>
    </xf>
    <xf numFmtId="37" fontId="3" fillId="4" borderId="15" xfId="0" applyFont="1" applyFill="1" applyBorder="1"/>
    <xf numFmtId="37" fontId="3" fillId="4" borderId="9" xfId="0" applyFont="1" applyFill="1" applyBorder="1"/>
    <xf numFmtId="37" fontId="3" fillId="4" borderId="10" xfId="0" applyFont="1" applyFill="1" applyBorder="1"/>
    <xf numFmtId="37" fontId="6" fillId="4" borderId="8" xfId="0" applyFont="1" applyFill="1" applyBorder="1" applyAlignment="1">
      <alignment horizontal="left" indent="1"/>
    </xf>
    <xf numFmtId="37" fontId="4" fillId="4" borderId="15" xfId="0" applyFont="1" applyFill="1" applyBorder="1"/>
    <xf numFmtId="37" fontId="4" fillId="4" borderId="9" xfId="0" applyFont="1" applyFill="1" applyBorder="1"/>
    <xf numFmtId="37" fontId="4" fillId="4" borderId="10" xfId="0" applyFont="1" applyFill="1" applyBorder="1"/>
    <xf numFmtId="37" fontId="6" fillId="4" borderId="8" xfId="0" applyFont="1" applyFill="1" applyBorder="1" applyAlignment="1">
      <alignment horizontal="left" vertical="center" indent="1"/>
    </xf>
    <xf numFmtId="37" fontId="6" fillId="4" borderId="8" xfId="0" applyFont="1" applyFill="1" applyBorder="1" applyAlignment="1">
      <alignment horizontal="left" wrapText="1" indent="1"/>
    </xf>
    <xf numFmtId="37" fontId="3" fillId="4" borderId="8" xfId="0" applyFont="1" applyFill="1" applyBorder="1" applyAlignment="1">
      <alignment horizontal="left" wrapText="1" indent="1"/>
    </xf>
    <xf numFmtId="37" fontId="5" fillId="4" borderId="8" xfId="0" applyFont="1" applyFill="1" applyBorder="1" applyAlignment="1">
      <alignment horizontal="left" wrapText="1" indent="1"/>
    </xf>
    <xf numFmtId="164" fontId="4" fillId="4" borderId="15" xfId="0" applyNumberFormat="1" applyFont="1" applyFill="1" applyBorder="1"/>
    <xf numFmtId="37" fontId="4" fillId="4" borderId="15" xfId="0" applyFont="1" applyFill="1" applyBorder="1" applyAlignment="1">
      <alignment horizontal="left" indent="2"/>
    </xf>
    <xf numFmtId="37" fontId="4" fillId="4" borderId="16" xfId="0" applyFont="1" applyFill="1" applyBorder="1"/>
    <xf numFmtId="37" fontId="4" fillId="4" borderId="17" xfId="0" applyFont="1" applyFill="1" applyBorder="1"/>
    <xf numFmtId="37" fontId="4" fillId="4" borderId="18" xfId="0" applyFont="1" applyFill="1" applyBorder="1"/>
    <xf numFmtId="37" fontId="4" fillId="4" borderId="19" xfId="0" applyFont="1" applyFill="1" applyBorder="1"/>
    <xf numFmtId="37" fontId="6" fillId="0" borderId="0" xfId="0" applyFont="1"/>
    <xf numFmtId="37" fontId="5" fillId="0" borderId="0" xfId="0" applyFont="1" applyAlignment="1">
      <alignment horizontal="right"/>
    </xf>
    <xf numFmtId="37" fontId="4" fillId="0" borderId="0" xfId="0" applyFont="1"/>
    <xf numFmtId="37" fontId="2" fillId="0" borderId="0" xfId="0" applyFont="1" applyAlignment="1">
      <alignment horizontal="center" wrapText="1"/>
    </xf>
    <xf numFmtId="37" fontId="2" fillId="0" borderId="0" xfId="0" applyFont="1" applyAlignment="1">
      <alignment horizontal="center" wrapText="1"/>
    </xf>
    <xf numFmtId="37" fontId="1" fillId="0" borderId="0" xfId="0" applyFont="1" applyAlignment="1">
      <alignment horizontal="center"/>
    </xf>
    <xf numFmtId="37" fontId="2" fillId="2" borderId="0" xfId="0" applyFont="1" applyFill="1" applyAlignment="1">
      <alignment horizontal="center"/>
    </xf>
    <xf numFmtId="37" fontId="4" fillId="2" borderId="1" xfId="0" applyFont="1" applyFill="1" applyBorder="1" applyAlignment="1">
      <alignment horizontal="center" vertical="top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37" fontId="3" fillId="3" borderId="5" xfId="0" applyFont="1" applyFill="1" applyBorder="1" applyAlignment="1">
      <alignment horizontal="center" vertical="center"/>
    </xf>
    <xf numFmtId="37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1</xdr:col>
      <xdr:colOff>838200</xdr:colOff>
      <xdr:row>5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9C82F0DE-ACC4-4724-ACF5-5C4B0DB10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64</xdr:row>
      <xdr:rowOff>57150</xdr:rowOff>
    </xdr:from>
    <xdr:to>
      <xdr:col>2</xdr:col>
      <xdr:colOff>1</xdr:colOff>
      <xdr:row>66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A9576775-1D7E-4446-8CBB-AA6E190BA8A0}"/>
            </a:ext>
          </a:extLst>
        </xdr:cNvPr>
        <xdr:cNvSpPr txBox="1"/>
      </xdr:nvSpPr>
      <xdr:spPr>
        <a:xfrm>
          <a:off x="142877" y="10668000"/>
          <a:ext cx="3495674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180974</xdr:colOff>
      <xdr:row>64</xdr:row>
      <xdr:rowOff>66674</xdr:rowOff>
    </xdr:from>
    <xdr:to>
      <xdr:col>5</xdr:col>
      <xdr:colOff>809624</xdr:colOff>
      <xdr:row>66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F3A5787-6A54-42B8-9446-B04AD700EA98}"/>
            </a:ext>
          </a:extLst>
        </xdr:cNvPr>
        <xdr:cNvSpPr txBox="1"/>
      </xdr:nvSpPr>
      <xdr:spPr>
        <a:xfrm>
          <a:off x="3819524" y="10677524"/>
          <a:ext cx="326707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noviembre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140939</xdr:colOff>
      <xdr:row>68</xdr:row>
      <xdr:rowOff>133350</xdr:rowOff>
    </xdr:from>
    <xdr:to>
      <xdr:col>1</xdr:col>
      <xdr:colOff>3201023</xdr:colOff>
      <xdr:row>68</xdr:row>
      <xdr:rowOff>134992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FF9D5057-D5CB-45A5-BF9E-44AA3B85DDA6}"/>
            </a:ext>
          </a:extLst>
        </xdr:cNvPr>
        <xdr:cNvCxnSpPr/>
      </xdr:nvCxnSpPr>
      <xdr:spPr>
        <a:xfrm>
          <a:off x="283814" y="11391900"/>
          <a:ext cx="306008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68</xdr:row>
      <xdr:rowOff>133350</xdr:rowOff>
    </xdr:from>
    <xdr:to>
      <xdr:col>5</xdr:col>
      <xdr:colOff>685800</xdr:colOff>
      <xdr:row>68</xdr:row>
      <xdr:rowOff>133350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18C28FF9-E127-46BE-A75C-2F50492A7591}"/>
            </a:ext>
          </a:extLst>
        </xdr:cNvPr>
        <xdr:cNvCxnSpPr/>
      </xdr:nvCxnSpPr>
      <xdr:spPr>
        <a:xfrm>
          <a:off x="4105275" y="11391900"/>
          <a:ext cx="28575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1</xdr:rowOff>
    </xdr:from>
    <xdr:to>
      <xdr:col>5</xdr:col>
      <xdr:colOff>790575</xdr:colOff>
      <xdr:row>73</xdr:row>
      <xdr:rowOff>76201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207004B2-F510-4D47-A7B2-A2993ACF4DFF}"/>
            </a:ext>
          </a:extLst>
        </xdr:cNvPr>
        <xdr:cNvSpPr txBox="1"/>
      </xdr:nvSpPr>
      <xdr:spPr>
        <a:xfrm>
          <a:off x="142875" y="11906251"/>
          <a:ext cx="69246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showGridLines="0" tabSelected="1" workbookViewId="0"/>
  </sheetViews>
  <sheetFormatPr baseColWidth="10" defaultRowHeight="12.75" x14ac:dyDescent="0.2"/>
  <cols>
    <col min="1" max="1" width="2.140625" customWidth="1"/>
    <col min="2" max="2" width="53.42578125" customWidth="1"/>
    <col min="3" max="3" width="12.42578125" customWidth="1"/>
    <col min="4" max="4" width="14.140625" customWidth="1"/>
    <col min="5" max="5" width="13" customWidth="1"/>
    <col min="6" max="6" width="13.140625" customWidth="1"/>
    <col min="7" max="7" width="2" customWidth="1"/>
  </cols>
  <sheetData>
    <row r="1" spans="2:6" ht="6.75" customHeight="1" x14ac:dyDescent="0.2"/>
    <row r="2" spans="2:6" ht="15.75" x14ac:dyDescent="0.25">
      <c r="B2" s="37" t="s">
        <v>0</v>
      </c>
      <c r="C2" s="37"/>
      <c r="D2" s="37"/>
      <c r="E2" s="37"/>
      <c r="F2" s="37"/>
    </row>
    <row r="3" spans="2:6" x14ac:dyDescent="0.2">
      <c r="B3" s="38" t="s">
        <v>1</v>
      </c>
      <c r="C3" s="38"/>
      <c r="D3" s="38"/>
      <c r="E3" s="38"/>
      <c r="F3" s="38"/>
    </row>
    <row r="4" spans="2:6" x14ac:dyDescent="0.2">
      <c r="B4" s="38" t="s">
        <v>49</v>
      </c>
      <c r="C4" s="38"/>
      <c r="D4" s="38"/>
      <c r="E4" s="38"/>
      <c r="F4" s="38"/>
    </row>
    <row r="5" spans="2:6" ht="6" customHeight="1" x14ac:dyDescent="0.2">
      <c r="B5" s="1"/>
      <c r="C5" s="1"/>
      <c r="D5" s="2"/>
    </row>
    <row r="6" spans="2:6" ht="13.5" thickBot="1" x14ac:dyDescent="0.25">
      <c r="B6" s="39" t="s">
        <v>2</v>
      </c>
      <c r="C6" s="39"/>
      <c r="D6" s="39"/>
      <c r="E6" s="39"/>
      <c r="F6" s="39"/>
    </row>
    <row r="7" spans="2:6" ht="13.5" thickBot="1" x14ac:dyDescent="0.25">
      <c r="B7" s="43" t="s">
        <v>3</v>
      </c>
      <c r="C7" s="40">
        <v>2019</v>
      </c>
      <c r="D7" s="41"/>
      <c r="E7" s="40">
        <v>2018</v>
      </c>
      <c r="F7" s="41"/>
    </row>
    <row r="8" spans="2:6" ht="13.5" thickBot="1" x14ac:dyDescent="0.25">
      <c r="B8" s="42"/>
      <c r="C8" s="3" t="s">
        <v>4</v>
      </c>
      <c r="D8" s="4" t="s">
        <v>5</v>
      </c>
      <c r="E8" s="4" t="s">
        <v>4</v>
      </c>
      <c r="F8" s="5" t="s">
        <v>5</v>
      </c>
    </row>
    <row r="9" spans="2:6" ht="2.25" hidden="1" customHeight="1" x14ac:dyDescent="0.2">
      <c r="B9" s="6"/>
      <c r="C9" s="7"/>
      <c r="D9" s="8"/>
      <c r="E9" s="7"/>
      <c r="F9" s="9"/>
    </row>
    <row r="10" spans="2:6" x14ac:dyDescent="0.2">
      <c r="B10" s="10" t="s">
        <v>6</v>
      </c>
      <c r="C10" s="11">
        <f t="shared" ref="C10:F10" si="0">C11+C19</f>
        <v>576869129</v>
      </c>
      <c r="D10" s="12">
        <f t="shared" si="0"/>
        <v>5981471152</v>
      </c>
      <c r="E10" s="11">
        <f t="shared" si="0"/>
        <v>1708914558</v>
      </c>
      <c r="F10" s="13">
        <f t="shared" si="0"/>
        <v>10358088590</v>
      </c>
    </row>
    <row r="11" spans="2:6" x14ac:dyDescent="0.2">
      <c r="B11" s="14" t="s">
        <v>7</v>
      </c>
      <c r="C11" s="15">
        <f t="shared" ref="C11:F11" si="1">SUM(C12:C18)</f>
        <v>409660414</v>
      </c>
      <c r="D11" s="16">
        <f t="shared" si="1"/>
        <v>4929707363</v>
      </c>
      <c r="E11" s="15">
        <f t="shared" si="1"/>
        <v>126549211</v>
      </c>
      <c r="F11" s="17">
        <f t="shared" si="1"/>
        <v>10274224690</v>
      </c>
    </row>
    <row r="12" spans="2:6" x14ac:dyDescent="0.2">
      <c r="B12" s="18" t="s">
        <v>8</v>
      </c>
      <c r="C12" s="19"/>
      <c r="D12" s="20">
        <v>2640294687</v>
      </c>
      <c r="E12" s="19"/>
      <c r="F12" s="21">
        <v>4603879744</v>
      </c>
    </row>
    <row r="13" spans="2:6" x14ac:dyDescent="0.2">
      <c r="B13" s="18" t="s">
        <v>9</v>
      </c>
      <c r="C13" s="19"/>
      <c r="D13" s="20">
        <v>2289412676</v>
      </c>
      <c r="E13" s="19"/>
      <c r="F13" s="21">
        <v>5632772654</v>
      </c>
    </row>
    <row r="14" spans="2:6" x14ac:dyDescent="0.2">
      <c r="B14" s="18" t="s">
        <v>10</v>
      </c>
      <c r="C14" s="19">
        <v>90119944</v>
      </c>
      <c r="D14" s="20"/>
      <c r="E14" s="19"/>
      <c r="F14" s="21">
        <v>37572292</v>
      </c>
    </row>
    <row r="15" spans="2:6" x14ac:dyDescent="0.2">
      <c r="B15" s="18" t="s">
        <v>11</v>
      </c>
      <c r="C15" s="19"/>
      <c r="D15" s="20"/>
      <c r="E15" s="19"/>
      <c r="F15" s="21"/>
    </row>
    <row r="16" spans="2:6" x14ac:dyDescent="0.2">
      <c r="B16" s="18" t="s">
        <v>12</v>
      </c>
      <c r="C16" s="19">
        <v>59910</v>
      </c>
      <c r="D16" s="20"/>
      <c r="E16" s="19">
        <v>669238</v>
      </c>
      <c r="F16" s="21"/>
    </row>
    <row r="17" spans="2:6" ht="14.25" customHeight="1" x14ac:dyDescent="0.2">
      <c r="B17" s="22" t="s">
        <v>50</v>
      </c>
      <c r="C17" s="19"/>
      <c r="D17" s="20"/>
      <c r="E17" s="19"/>
      <c r="F17" s="21"/>
    </row>
    <row r="18" spans="2:6" x14ac:dyDescent="0.2">
      <c r="B18" s="22" t="s">
        <v>13</v>
      </c>
      <c r="C18" s="19">
        <v>319480560</v>
      </c>
      <c r="D18" s="20"/>
      <c r="E18" s="19">
        <v>125879973</v>
      </c>
      <c r="F18" s="21"/>
    </row>
    <row r="19" spans="2:6" x14ac:dyDescent="0.2">
      <c r="B19" s="14" t="s">
        <v>14</v>
      </c>
      <c r="C19" s="15">
        <f t="shared" ref="C19:F19" si="2">SUM(C20:C28)</f>
        <v>167208715</v>
      </c>
      <c r="D19" s="16">
        <f t="shared" si="2"/>
        <v>1051763789</v>
      </c>
      <c r="E19" s="15">
        <f t="shared" si="2"/>
        <v>1582365347</v>
      </c>
      <c r="F19" s="17">
        <f t="shared" si="2"/>
        <v>83863900</v>
      </c>
    </row>
    <row r="20" spans="2:6" ht="14.25" customHeight="1" x14ac:dyDescent="0.2">
      <c r="B20" s="23" t="s">
        <v>51</v>
      </c>
      <c r="C20" s="19"/>
      <c r="D20" s="20">
        <v>687778797</v>
      </c>
      <c r="E20" s="19">
        <v>1582365347</v>
      </c>
      <c r="F20" s="21"/>
    </row>
    <row r="21" spans="2:6" ht="15.75" customHeight="1" x14ac:dyDescent="0.2">
      <c r="B21" s="23" t="s">
        <v>52</v>
      </c>
      <c r="C21" s="19"/>
      <c r="D21" s="20">
        <v>13423751</v>
      </c>
      <c r="E21" s="19"/>
      <c r="F21" s="21"/>
    </row>
    <row r="22" spans="2:6" ht="15.75" customHeight="1" x14ac:dyDescent="0.2">
      <c r="B22" s="18" t="s">
        <v>53</v>
      </c>
      <c r="C22" s="19"/>
      <c r="D22" s="20">
        <v>271343823</v>
      </c>
      <c r="E22" s="19"/>
      <c r="F22" s="21">
        <v>71302449</v>
      </c>
    </row>
    <row r="23" spans="2:6" x14ac:dyDescent="0.2">
      <c r="B23" s="18" t="s">
        <v>15</v>
      </c>
      <c r="C23" s="19"/>
      <c r="D23" s="20">
        <v>79185311</v>
      </c>
      <c r="E23" s="19"/>
      <c r="F23" s="21">
        <v>11863368</v>
      </c>
    </row>
    <row r="24" spans="2:6" x14ac:dyDescent="0.2">
      <c r="B24" s="18" t="s">
        <v>16</v>
      </c>
      <c r="C24" s="19"/>
      <c r="D24" s="20">
        <v>32107</v>
      </c>
      <c r="E24" s="19"/>
      <c r="F24" s="21">
        <v>50000</v>
      </c>
    </row>
    <row r="25" spans="2:6" ht="15.75" customHeight="1" x14ac:dyDescent="0.2">
      <c r="B25" s="23" t="s">
        <v>54</v>
      </c>
      <c r="C25" s="19">
        <v>167208715</v>
      </c>
      <c r="D25" s="20"/>
      <c r="E25" s="19">
        <v>0</v>
      </c>
      <c r="F25" s="21"/>
    </row>
    <row r="26" spans="2:6" x14ac:dyDescent="0.2">
      <c r="B26" s="18" t="s">
        <v>17</v>
      </c>
      <c r="C26" s="19"/>
      <c r="D26" s="20">
        <v>0</v>
      </c>
      <c r="E26" s="19"/>
      <c r="F26" s="21">
        <v>648083</v>
      </c>
    </row>
    <row r="27" spans="2:6" x14ac:dyDescent="0.2">
      <c r="B27" s="23" t="s">
        <v>18</v>
      </c>
      <c r="C27" s="19"/>
      <c r="D27" s="20"/>
      <c r="E27" s="19"/>
      <c r="F27" s="21"/>
    </row>
    <row r="28" spans="2:6" ht="13.5" customHeight="1" x14ac:dyDescent="0.2">
      <c r="B28" s="23" t="s">
        <v>19</v>
      </c>
      <c r="C28" s="19"/>
      <c r="D28" s="20"/>
      <c r="E28" s="19"/>
      <c r="F28" s="21"/>
    </row>
    <row r="29" spans="2:6" x14ac:dyDescent="0.2">
      <c r="B29" s="24" t="s">
        <v>20</v>
      </c>
      <c r="C29" s="15">
        <f t="shared" ref="C29:F29" si="3">C30+C39</f>
        <v>456807207</v>
      </c>
      <c r="D29" s="16">
        <f t="shared" si="3"/>
        <v>2277019973</v>
      </c>
      <c r="E29" s="15">
        <f t="shared" si="3"/>
        <v>1821062689</v>
      </c>
      <c r="F29" s="17">
        <f t="shared" si="3"/>
        <v>707037909</v>
      </c>
    </row>
    <row r="30" spans="2:6" ht="14.25" customHeight="1" x14ac:dyDescent="0.2">
      <c r="B30" s="25" t="s">
        <v>21</v>
      </c>
      <c r="C30" s="15">
        <f t="shared" ref="C30:F30" si="4">SUM(C31:C38)</f>
        <v>456807207</v>
      </c>
      <c r="D30" s="16">
        <f t="shared" si="4"/>
        <v>2277019973</v>
      </c>
      <c r="E30" s="15">
        <f t="shared" si="4"/>
        <v>1278198226</v>
      </c>
      <c r="F30" s="17">
        <f t="shared" si="4"/>
        <v>707037909</v>
      </c>
    </row>
    <row r="31" spans="2:6" ht="15" customHeight="1" x14ac:dyDescent="0.2">
      <c r="B31" s="23" t="s">
        <v>22</v>
      </c>
      <c r="C31" s="19">
        <v>287546996</v>
      </c>
      <c r="D31" s="20"/>
      <c r="E31" s="19">
        <v>496851896</v>
      </c>
      <c r="F31" s="21"/>
    </row>
    <row r="32" spans="2:6" ht="15" customHeight="1" x14ac:dyDescent="0.2">
      <c r="B32" s="23" t="s">
        <v>23</v>
      </c>
      <c r="C32" s="19"/>
      <c r="D32" s="20">
        <v>1939332880</v>
      </c>
      <c r="E32" s="19">
        <v>261695899</v>
      </c>
      <c r="F32" s="21"/>
    </row>
    <row r="33" spans="2:6" ht="13.5" customHeight="1" x14ac:dyDescent="0.2">
      <c r="B33" s="23" t="s">
        <v>24</v>
      </c>
      <c r="C33" s="19"/>
      <c r="D33" s="20">
        <v>331548192</v>
      </c>
      <c r="E33" s="19"/>
      <c r="F33" s="21">
        <v>707037909</v>
      </c>
    </row>
    <row r="34" spans="2:6" ht="14.25" customHeight="1" x14ac:dyDescent="0.2">
      <c r="B34" s="23" t="s">
        <v>25</v>
      </c>
      <c r="C34" s="19"/>
      <c r="D34" s="20"/>
      <c r="E34" s="19"/>
      <c r="F34" s="21"/>
    </row>
    <row r="35" spans="2:6" ht="14.25" customHeight="1" x14ac:dyDescent="0.2">
      <c r="B35" s="23" t="s">
        <v>26</v>
      </c>
      <c r="C35" s="19"/>
      <c r="D35" s="20"/>
      <c r="E35" s="19"/>
      <c r="F35" s="21"/>
    </row>
    <row r="36" spans="2:6" ht="21" customHeight="1" x14ac:dyDescent="0.2">
      <c r="B36" s="23" t="s">
        <v>27</v>
      </c>
      <c r="C36" s="19"/>
      <c r="D36" s="20">
        <v>6138901</v>
      </c>
      <c r="E36" s="19">
        <v>34364921</v>
      </c>
      <c r="F36" s="21"/>
    </row>
    <row r="37" spans="2:6" ht="14.25" customHeight="1" x14ac:dyDescent="0.2">
      <c r="B37" s="23" t="s">
        <v>28</v>
      </c>
      <c r="C37" s="19"/>
      <c r="D37" s="20"/>
      <c r="E37" s="19"/>
      <c r="F37" s="21"/>
    </row>
    <row r="38" spans="2:6" ht="15" customHeight="1" x14ac:dyDescent="0.2">
      <c r="B38" s="23" t="s">
        <v>29</v>
      </c>
      <c r="C38" s="19">
        <v>169260211</v>
      </c>
      <c r="D38" s="19"/>
      <c r="E38" s="19">
        <v>485285510</v>
      </c>
      <c r="F38" s="21"/>
    </row>
    <row r="39" spans="2:6" ht="15.75" customHeight="1" x14ac:dyDescent="0.2">
      <c r="B39" s="25" t="s">
        <v>30</v>
      </c>
      <c r="C39" s="15">
        <f t="shared" ref="C39:F39" si="5">SUM(C40:C45)</f>
        <v>0</v>
      </c>
      <c r="D39" s="16">
        <f t="shared" si="5"/>
        <v>0</v>
      </c>
      <c r="E39" s="15">
        <f t="shared" si="5"/>
        <v>542864463</v>
      </c>
      <c r="F39" s="17">
        <f t="shared" si="5"/>
        <v>0</v>
      </c>
    </row>
    <row r="40" spans="2:6" ht="15" customHeight="1" x14ac:dyDescent="0.2">
      <c r="B40" s="23" t="s">
        <v>31</v>
      </c>
      <c r="C40" s="19"/>
      <c r="D40" s="20"/>
      <c r="E40" s="19"/>
      <c r="F40" s="21"/>
    </row>
    <row r="41" spans="2:6" ht="13.5" customHeight="1" x14ac:dyDescent="0.2">
      <c r="B41" s="23" t="s">
        <v>32</v>
      </c>
      <c r="C41" s="19"/>
      <c r="D41" s="20"/>
      <c r="E41" s="19"/>
      <c r="F41" s="21"/>
    </row>
    <row r="42" spans="2:6" ht="12.75" customHeight="1" x14ac:dyDescent="0.2">
      <c r="B42" s="23" t="s">
        <v>33</v>
      </c>
      <c r="C42" s="19">
        <v>0</v>
      </c>
      <c r="D42" s="20"/>
      <c r="E42" s="19">
        <v>542864463</v>
      </c>
      <c r="F42" s="21"/>
    </row>
    <row r="43" spans="2:6" ht="12.75" customHeight="1" x14ac:dyDescent="0.2">
      <c r="B43" s="23" t="s">
        <v>34</v>
      </c>
      <c r="C43" s="19"/>
      <c r="D43" s="20"/>
      <c r="E43" s="19"/>
      <c r="F43" s="21"/>
    </row>
    <row r="44" spans="2:6" ht="19.5" customHeight="1" x14ac:dyDescent="0.2">
      <c r="B44" s="23" t="s">
        <v>35</v>
      </c>
      <c r="C44" s="19"/>
      <c r="D44" s="20"/>
      <c r="E44" s="19"/>
      <c r="F44" s="21"/>
    </row>
    <row r="45" spans="2:6" ht="12.75" customHeight="1" x14ac:dyDescent="0.2">
      <c r="B45" s="23" t="s">
        <v>36</v>
      </c>
      <c r="C45" s="19"/>
      <c r="D45" s="20"/>
      <c r="E45" s="19"/>
      <c r="F45" s="21"/>
    </row>
    <row r="46" spans="2:6" ht="6.75" customHeight="1" x14ac:dyDescent="0.2">
      <c r="B46" s="23"/>
      <c r="C46" s="19"/>
      <c r="D46" s="20"/>
      <c r="E46" s="19"/>
      <c r="F46" s="21"/>
    </row>
    <row r="47" spans="2:6" ht="12" customHeight="1" x14ac:dyDescent="0.2">
      <c r="B47" s="25" t="s">
        <v>55</v>
      </c>
      <c r="C47" s="15">
        <f t="shared" ref="C47:F47" si="6">+C48+C52+C58</f>
        <v>10169016427</v>
      </c>
      <c r="D47" s="15">
        <f t="shared" si="6"/>
        <v>0</v>
      </c>
      <c r="E47" s="15">
        <f t="shared" si="6"/>
        <v>8192721265</v>
      </c>
      <c r="F47" s="17">
        <f t="shared" si="6"/>
        <v>163070452</v>
      </c>
    </row>
    <row r="48" spans="2:6" ht="14.25" customHeight="1" x14ac:dyDescent="0.2">
      <c r="B48" s="25" t="s">
        <v>56</v>
      </c>
      <c r="C48" s="15">
        <f t="shared" ref="C48:F48" si="7">SUM(C49:C51)</f>
        <v>152316233</v>
      </c>
      <c r="D48" s="15">
        <f t="shared" si="7"/>
        <v>0</v>
      </c>
      <c r="E48" s="15">
        <f t="shared" si="7"/>
        <v>45657232</v>
      </c>
      <c r="F48" s="17">
        <f t="shared" si="7"/>
        <v>0</v>
      </c>
    </row>
    <row r="49" spans="2:6" ht="14.25" customHeight="1" x14ac:dyDescent="0.2">
      <c r="B49" s="23" t="s">
        <v>37</v>
      </c>
      <c r="C49" s="19">
        <v>152316233</v>
      </c>
      <c r="D49" s="20"/>
      <c r="E49" s="19">
        <v>45657232</v>
      </c>
      <c r="F49" s="21"/>
    </row>
    <row r="50" spans="2:6" ht="14.25" customHeight="1" x14ac:dyDescent="0.2">
      <c r="B50" s="23" t="s">
        <v>38</v>
      </c>
      <c r="C50" s="19"/>
      <c r="D50" s="20"/>
      <c r="E50" s="19"/>
      <c r="F50" s="21"/>
    </row>
    <row r="51" spans="2:6" ht="13.5" customHeight="1" x14ac:dyDescent="0.2">
      <c r="B51" s="23" t="s">
        <v>39</v>
      </c>
      <c r="C51" s="19"/>
      <c r="D51" s="20"/>
      <c r="E51" s="19"/>
      <c r="F51" s="21"/>
    </row>
    <row r="52" spans="2:6" ht="18" customHeight="1" x14ac:dyDescent="0.2">
      <c r="B52" s="25" t="s">
        <v>57</v>
      </c>
      <c r="C52" s="15">
        <f t="shared" ref="C52:F52" si="8">SUM(C53:C60)</f>
        <v>10016700194</v>
      </c>
      <c r="D52" s="15">
        <f t="shared" si="8"/>
        <v>0</v>
      </c>
      <c r="E52" s="15">
        <f t="shared" si="8"/>
        <v>8147064033</v>
      </c>
      <c r="F52" s="17">
        <f t="shared" si="8"/>
        <v>163070452</v>
      </c>
    </row>
    <row r="53" spans="2:6" ht="14.25" customHeight="1" x14ac:dyDescent="0.2">
      <c r="B53" s="23" t="s">
        <v>40</v>
      </c>
      <c r="C53" s="19">
        <v>6718472310</v>
      </c>
      <c r="D53" s="20"/>
      <c r="E53" s="26">
        <v>7654891050</v>
      </c>
      <c r="F53" s="21"/>
    </row>
    <row r="54" spans="2:6" ht="14.25" customHeight="1" x14ac:dyDescent="0.2">
      <c r="B54" s="23" t="s">
        <v>41</v>
      </c>
      <c r="C54" s="19">
        <v>2944201640</v>
      </c>
      <c r="D54" s="20"/>
      <c r="E54" s="26">
        <v>492172983</v>
      </c>
      <c r="F54" s="21"/>
    </row>
    <row r="55" spans="2:6" x14ac:dyDescent="0.2">
      <c r="B55" s="23" t="s">
        <v>42</v>
      </c>
      <c r="C55" s="26"/>
      <c r="D55" s="20"/>
      <c r="E55" s="26"/>
      <c r="F55" s="21"/>
    </row>
    <row r="56" spans="2:6" x14ac:dyDescent="0.2">
      <c r="B56" s="23" t="s">
        <v>43</v>
      </c>
      <c r="C56" s="26"/>
      <c r="D56" s="20"/>
      <c r="E56" s="26"/>
      <c r="F56" s="21"/>
    </row>
    <row r="57" spans="2:6" ht="12.75" customHeight="1" x14ac:dyDescent="0.2">
      <c r="B57" s="23" t="s">
        <v>44</v>
      </c>
      <c r="C57" s="19">
        <v>354026244</v>
      </c>
      <c r="D57" s="20"/>
      <c r="E57" s="19"/>
      <c r="F57" s="21">
        <v>163070452</v>
      </c>
    </row>
    <row r="58" spans="2:6" ht="24" customHeight="1" x14ac:dyDescent="0.2">
      <c r="B58" s="25" t="s">
        <v>58</v>
      </c>
      <c r="C58" s="15">
        <f t="shared" ref="C58:F58" si="9">SUM(C59:C60)</f>
        <v>0</v>
      </c>
      <c r="D58" s="16">
        <f t="shared" si="9"/>
        <v>0</v>
      </c>
      <c r="E58" s="15">
        <f t="shared" si="9"/>
        <v>0</v>
      </c>
      <c r="F58" s="17">
        <f t="shared" si="9"/>
        <v>0</v>
      </c>
    </row>
    <row r="59" spans="2:6" ht="12.75" customHeight="1" x14ac:dyDescent="0.2">
      <c r="B59" s="23" t="s">
        <v>45</v>
      </c>
      <c r="C59" s="26"/>
      <c r="D59" s="20"/>
      <c r="E59" s="26"/>
      <c r="F59" s="21"/>
    </row>
    <row r="60" spans="2:6" ht="12" customHeight="1" x14ac:dyDescent="0.2">
      <c r="B60" s="23" t="s">
        <v>46</v>
      </c>
      <c r="C60" s="26"/>
      <c r="D60" s="20"/>
      <c r="E60" s="26"/>
      <c r="F60" s="21"/>
    </row>
    <row r="61" spans="2:6" ht="5.25" customHeight="1" x14ac:dyDescent="0.2">
      <c r="B61" s="25"/>
      <c r="C61" s="19"/>
      <c r="D61" s="20"/>
      <c r="E61" s="19"/>
      <c r="F61" s="21"/>
    </row>
    <row r="62" spans="2:6" ht="3.75" customHeight="1" x14ac:dyDescent="0.2">
      <c r="B62" s="25"/>
      <c r="C62" s="27"/>
      <c r="D62" s="20"/>
      <c r="E62" s="27"/>
      <c r="F62" s="21"/>
    </row>
    <row r="63" spans="2:6" ht="4.5" customHeight="1" thickBot="1" x14ac:dyDescent="0.25">
      <c r="B63" s="28"/>
      <c r="C63" s="29"/>
      <c r="D63" s="30"/>
      <c r="E63" s="29"/>
      <c r="F63" s="31"/>
    </row>
    <row r="65" spans="2:6" x14ac:dyDescent="0.2">
      <c r="B65" s="32"/>
      <c r="C65" s="33"/>
      <c r="D65" s="33"/>
    </row>
    <row r="66" spans="2:6" x14ac:dyDescent="0.2">
      <c r="B66" s="34"/>
      <c r="C66" s="34"/>
      <c r="D66" s="34"/>
    </row>
    <row r="67" spans="2:6" x14ac:dyDescent="0.2">
      <c r="B67" s="34"/>
      <c r="C67" s="34"/>
      <c r="D67" s="34"/>
    </row>
    <row r="68" spans="2:6" x14ac:dyDescent="0.2">
      <c r="B68" s="34"/>
      <c r="C68" s="34"/>
      <c r="D68" s="34"/>
    </row>
    <row r="69" spans="2:6" x14ac:dyDescent="0.2">
      <c r="B69" s="34"/>
      <c r="C69" s="34"/>
      <c r="D69" s="34"/>
    </row>
    <row r="70" spans="2:6" ht="25.5" customHeight="1" x14ac:dyDescent="0.2">
      <c r="B70" s="35" t="s">
        <v>47</v>
      </c>
      <c r="C70" s="36" t="s">
        <v>48</v>
      </c>
      <c r="D70" s="36"/>
      <c r="E70" s="36"/>
      <c r="F70" s="36"/>
    </row>
    <row r="72" spans="2:6" ht="14.25" customHeight="1" x14ac:dyDescent="0.2">
      <c r="D72" s="36"/>
      <c r="E72" s="36"/>
    </row>
  </sheetData>
  <mergeCells count="9">
    <mergeCell ref="C70:F70"/>
    <mergeCell ref="D72:E72"/>
    <mergeCell ref="B2:F2"/>
    <mergeCell ref="B3:F3"/>
    <mergeCell ref="B4:F4"/>
    <mergeCell ref="B6:F6"/>
    <mergeCell ref="C7:D7"/>
    <mergeCell ref="E7:F7"/>
    <mergeCell ref="B7:B8"/>
  </mergeCells>
  <printOptions horizontalCentered="1"/>
  <pageMargins left="0" right="0" top="0" bottom="0" header="0.31496062992125984" footer="0.31496062992125984"/>
  <pageSetup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sfa</cp:lastModifiedBy>
  <cp:lastPrinted>2019-11-08T00:05:32Z</cp:lastPrinted>
  <dcterms:created xsi:type="dcterms:W3CDTF">2019-11-06T02:40:08Z</dcterms:created>
  <dcterms:modified xsi:type="dcterms:W3CDTF">2019-11-08T00:05:44Z</dcterms:modified>
</cp:coreProperties>
</file>